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26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<sst xmlns="http://schemas.openxmlformats.org/spreadsheetml/2006/main" count="17" uniqueCount="17">
  <si>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Beschlussvorlage </t>
  </si>
  <si>
    <t>031/04-09/GA</t>
  </si>
  <si>
    <t xml:space="preserve">zur 13. Sitzung am 03.03.2009 </t>
  </si>
  <si>
    <t>Umlage der notwendigen Aufwendungen im Vermögenshaushalt für die Kita Tucheim</t>
  </si>
  <si>
    <t>Umlageschlüssel je betreutes Kind</t>
  </si>
  <si>
    <t>Einrichtung</t>
  </si>
  <si>
    <t>umzulegende 
Kosten</t>
  </si>
  <si>
    <t xml:space="preserve">Anzahl der
Kinder </t>
  </si>
  <si>
    <t>Genthin
7</t>
  </si>
  <si>
    <t>Tucheim
76</t>
  </si>
  <si>
    <t>Gladau
31</t>
  </si>
  <si>
    <t>Paplitz
11</t>
  </si>
  <si>
    <t>Kita Tucheim Brandschutz</t>
  </si>
  <si>
    <t>Kita Tucheim Klingelanlage</t>
  </si>
  <si>
    <t>Kita Gladau Brandschutz</t>
  </si>
  <si>
    <t>Planung 2009</t>
  </si>
  <si>
    <t>Anlage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</si>
</sst>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4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30.421875" style="0" customWidth="1"/>
    <col min="2" max="2" width="15.00390625" style="0" customWidth="1"/>
    <col min="3" max="7" width="13.7109375" style="0" customWidth="1"/>
  </cols>
  <sheetData>
    <row r="2" spans="1:4" ht="12.75">
      <c r="A2" s="1" t="s">
        <v>16</v>
      </c>
      <c r="B2" s="2"/>
      <c r="C2" s="2"/>
      <c r="D2" s="2"/>
    </row>
    <row r="3" spans="1:7" ht="12.75">
      <c r="A3" s="1" t="s">
        <v>0</v>
      </c>
      <c r="B3" s="1" t="s">
        <v>1</v>
      </c>
      <c r="C3" s="3" t="s">
        <v>2</v>
      </c>
      <c r="D3" s="1"/>
      <c r="E3" s="1"/>
      <c r="F3" s="1"/>
      <c r="G3" s="1"/>
    </row>
    <row r="5" ht="15.75">
      <c r="A5" s="4" t="s">
        <v>3</v>
      </c>
    </row>
    <row r="7" ht="12.75">
      <c r="A7" s="1"/>
    </row>
    <row r="8" spans="1:7" ht="12.75">
      <c r="A8" s="1" t="s">
        <v>4</v>
      </c>
      <c r="B8" s="1"/>
      <c r="C8" s="5">
        <f>B18/C18</f>
        <v>520</v>
      </c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2" spans="1:7" ht="25.5">
      <c r="A12" s="6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</row>
    <row r="13" spans="1:7" ht="12.75">
      <c r="A13" s="8" t="s">
        <v>12</v>
      </c>
      <c r="B13" s="9">
        <v>35000</v>
      </c>
      <c r="C13" s="10">
        <v>125</v>
      </c>
      <c r="D13" s="11">
        <f>B13/C13*7</f>
        <v>1960</v>
      </c>
      <c r="E13" s="11">
        <f>B13/C13*76</f>
        <v>21280</v>
      </c>
      <c r="F13" s="11">
        <f>B13/C13*31</f>
        <v>8680</v>
      </c>
      <c r="G13" s="11">
        <f>B13/C13*11</f>
        <v>3080</v>
      </c>
    </row>
    <row r="14" spans="1:7" ht="12.75">
      <c r="A14" s="8" t="s">
        <v>13</v>
      </c>
      <c r="B14" s="9">
        <v>5000</v>
      </c>
      <c r="C14" s="8">
        <v>125</v>
      </c>
      <c r="D14" s="11">
        <f>B14/C14*7</f>
        <v>280</v>
      </c>
      <c r="E14" s="11">
        <f>B14/C14*76</f>
        <v>3040</v>
      </c>
      <c r="F14" s="11">
        <f>B14/C14*31</f>
        <v>1240</v>
      </c>
      <c r="G14" s="11">
        <f>B14/C14*11</f>
        <v>440</v>
      </c>
    </row>
    <row r="15" spans="1:7" ht="12.75">
      <c r="A15" s="8" t="s">
        <v>14</v>
      </c>
      <c r="B15" s="9">
        <v>25000</v>
      </c>
      <c r="C15" s="8">
        <v>125</v>
      </c>
      <c r="D15" s="11">
        <f>B15/C15*7</f>
        <v>1400</v>
      </c>
      <c r="E15" s="11">
        <f>B15/C15*76</f>
        <v>15200</v>
      </c>
      <c r="F15" s="11">
        <f>B15/C15*31</f>
        <v>6200</v>
      </c>
      <c r="G15" s="11">
        <f>B15/C15*11</f>
        <v>2200</v>
      </c>
    </row>
    <row r="16" spans="1:7" ht="12.75">
      <c r="A16" s="8"/>
      <c r="B16" s="9"/>
      <c r="C16" s="8"/>
      <c r="D16" s="11"/>
      <c r="E16" s="11"/>
      <c r="F16" s="11"/>
      <c r="G16" s="11"/>
    </row>
    <row r="17" spans="1:7" ht="12.75">
      <c r="A17" s="8"/>
      <c r="B17" s="9"/>
      <c r="C17" s="8"/>
      <c r="D17" s="11">
        <f>SUM(D13:D15)</f>
        <v>3640</v>
      </c>
      <c r="E17" s="11">
        <f>SUM(E13:E15)</f>
        <v>39520</v>
      </c>
      <c r="F17" s="11">
        <f>SUM(F13:F15)</f>
        <v>16120</v>
      </c>
      <c r="G17" s="11">
        <f>SUM(G13:G15)</f>
        <v>5720</v>
      </c>
    </row>
    <row r="18" spans="1:7" ht="12.75">
      <c r="A18" s="8" t="s">
        <v>15</v>
      </c>
      <c r="B18" s="9">
        <f>SUM(B13:B15)</f>
        <v>65000</v>
      </c>
      <c r="C18" s="8">
        <v>125</v>
      </c>
      <c r="D18" s="10">
        <f>D17</f>
        <v>3640</v>
      </c>
      <c r="E18" s="10">
        <f>E17</f>
        <v>39520</v>
      </c>
      <c r="F18" s="10">
        <f>F17</f>
        <v>16120</v>
      </c>
      <c r="G18" s="10">
        <f>G17</f>
        <v>5720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Genthin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Janett.Rein</dc:creator>
  <cp:keywords/>
  <dc:description/>
  <cp:lastModifiedBy>Janett.Rein</cp:lastModifiedBy>
  <cp:lastPrinted>2009-02-18T07:12:31Z</cp:lastPrinted>
  <dcterms:created xsi:type="dcterms:W3CDTF">2009-02-18T07:11:50Z</dcterms:created>
  <dcterms:modified xsi:type="dcterms:W3CDTF">2009-02-20T09:31:14Z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adOnly">
    <vt:lpwstr>True</vt:lpwstr>
  </property>
</Properties>
</file>