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7985" windowHeight="126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<sst xmlns="http://schemas.openxmlformats.org/spreadsheetml/2006/main" count="49" uniqueCount="39">
  <si>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Bezeichnung</t>
  </si>
  <si>
    <t>3600.63016</t>
  </si>
  <si>
    <t>3600.71806</t>
  </si>
  <si>
    <t>3600.71816</t>
  </si>
  <si>
    <t>3700.71806</t>
  </si>
  <si>
    <t>6150.94006</t>
  </si>
  <si>
    <t xml:space="preserve">Übersicht über die Änderungen im 2. Nachtrag der Stadt Genthin </t>
  </si>
  <si>
    <t>Verwaltungshaushalt</t>
  </si>
  <si>
    <t>nach Genehmigung des Haushalts Gladau ist eine Veranschlagung im 2. NT 2009 entbehrlich</t>
  </si>
  <si>
    <t>dto.</t>
  </si>
  <si>
    <t>Bemerkungen</t>
  </si>
  <si>
    <t>Vermögenshaushalt</t>
  </si>
  <si>
    <t>6150.36106</t>
  </si>
  <si>
    <t>Zuführung vom VMH</t>
  </si>
  <si>
    <t>9100.2800</t>
  </si>
  <si>
    <t xml:space="preserve">HH.-Stelle </t>
  </si>
  <si>
    <t>Ansatz
Plan 2009 einschl.
1. NT 2009 in €</t>
  </si>
  <si>
    <t xml:space="preserve">Ansatz
2. NT 2009 in € </t>
  </si>
  <si>
    <t xml:space="preserve">Mehr/Minder
in € </t>
  </si>
  <si>
    <t>Summe Einnahmen</t>
  </si>
  <si>
    <t>Summe Ausgaben</t>
  </si>
  <si>
    <t>FM Parchener Mühle</t>
  </si>
  <si>
    <t>8800.3610</t>
  </si>
  <si>
    <t>9100.3100</t>
  </si>
  <si>
    <t>Entnahme aus Rücklage</t>
  </si>
  <si>
    <t>FM DSL Anschluss-OT Gladau</t>
  </si>
  <si>
    <t>DSL-Anschluss OT Gladau</t>
  </si>
  <si>
    <t>Veranstaltung
 800-Jahre OT Gladau/ Schattberge</t>
  </si>
  <si>
    <t>Zuschüsse an übrige
Bereiche - OT Gladau</t>
  </si>
  <si>
    <t>Dorffeste/Vereinsfeste/
Renterw.- OT Gladau</t>
  </si>
  <si>
    <t>Zuweisung an übrige
Bereiche - OT Gladau</t>
  </si>
  <si>
    <t>6300.95035</t>
  </si>
  <si>
    <t>Rosenweg OT Tucheim</t>
  </si>
  <si>
    <t>6300.95067</t>
  </si>
  <si>
    <t>Stegeweg OT Paplitz</t>
  </si>
  <si>
    <t>8800.9411</t>
  </si>
  <si>
    <t>Parchener Mühle</t>
  </si>
  <si>
    <t>Zuführung zum VWH</t>
  </si>
  <si>
    <t>9100.9000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</si>
</sst>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9" fontId="0" fillId="0" borderId="5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left"/>
    </xf>
    <xf numFmtId="49" fontId="0" fillId="0" borderId="15" xfId="0" applyNumberFormat="1" applyBorder="1" applyAlignment="1">
      <alignment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6" xfId="0" applyNumberFormat="1" applyFont="1" applyBorder="1" applyAlignment="1">
      <alignment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3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0" fontId="1" fillId="0" borderId="1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3" fontId="0" fillId="0" borderId="15" xfId="0" applyNumberForma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/>
    </xf>
    <xf numFmtId="49" fontId="0" fillId="0" borderId="2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90" zoomScaleNormal="90" workbookViewId="0" topLeftCell="A1">
      <selection activeCell="H9" sqref="H9"/>
    </sheetView>
  </sheetViews>
  <sheetFormatPr defaultColWidth="11.00390625" defaultRowHeight="14.25"/>
  <cols>
    <col min="1" max="1" width="30.25390625" style="0" customWidth="1"/>
    <col min="2" max="2" width="17.00390625" style="0" customWidth="1"/>
    <col min="3" max="3" width="25.875" style="0" customWidth="1"/>
    <col min="4" max="4" width="21.125" style="0" customWidth="1"/>
    <col min="5" max="5" width="23.125" style="0" customWidth="1"/>
    <col min="6" max="6" width="28.50390625" style="0" customWidth="1"/>
  </cols>
  <sheetData>
    <row r="1" s="2" customFormat="1" ht="24" customHeight="1">
      <c r="A1" s="3" t="s">
        <v>6</v>
      </c>
    </row>
    <row r="2" ht="34.5" customHeight="1" thickBot="1">
      <c r="A2" s="2" t="s">
        <v>7</v>
      </c>
    </row>
    <row r="3" spans="1:6" s="1" customFormat="1" ht="45.75" customHeight="1" thickBot="1">
      <c r="A3" s="6" t="s">
        <v>0</v>
      </c>
      <c r="B3" s="7" t="s">
        <v>15</v>
      </c>
      <c r="C3" s="8" t="s">
        <v>16</v>
      </c>
      <c r="D3" s="21" t="s">
        <v>17</v>
      </c>
      <c r="E3" s="27" t="s">
        <v>18</v>
      </c>
      <c r="F3" s="9" t="s">
        <v>10</v>
      </c>
    </row>
    <row r="4" spans="1:6" s="1" customFormat="1" ht="26.25" customHeight="1">
      <c r="A4" s="29" t="s">
        <v>13</v>
      </c>
      <c r="B4" s="30" t="s">
        <v>14</v>
      </c>
      <c r="C4" s="45">
        <v>1948500</v>
      </c>
      <c r="D4" s="31">
        <f>C4-9600</f>
        <v>1938900</v>
      </c>
      <c r="E4" s="31">
        <f>D4-C4</f>
        <v>-9600</v>
      </c>
      <c r="F4" s="32"/>
    </row>
    <row r="5" spans="1:6" s="1" customFormat="1" ht="27.75" customHeight="1" thickBot="1">
      <c r="A5" s="33" t="s">
        <v>19</v>
      </c>
      <c r="B5" s="34"/>
      <c r="C5" s="46">
        <f>SUM(C4)</f>
        <v>1948500</v>
      </c>
      <c r="D5" s="46">
        <f>SUM(D4)</f>
        <v>1938900</v>
      </c>
      <c r="E5" s="35">
        <f>SUM(E4)</f>
        <v>-9600</v>
      </c>
      <c r="F5" s="36"/>
    </row>
    <row r="6" spans="1:6" s="1" customFormat="1" ht="6.75" customHeight="1" thickBot="1">
      <c r="A6" s="18"/>
      <c r="B6" s="20"/>
      <c r="C6" s="19"/>
      <c r="D6" s="22"/>
      <c r="E6" s="37"/>
      <c r="F6" s="18"/>
    </row>
    <row r="7" spans="1:6" s="5" customFormat="1" ht="52.5" customHeight="1">
      <c r="A7" s="38" t="s">
        <v>27</v>
      </c>
      <c r="B7" s="30" t="s">
        <v>1</v>
      </c>
      <c r="C7" s="45">
        <v>2000</v>
      </c>
      <c r="D7" s="31">
        <v>0</v>
      </c>
      <c r="E7" s="31">
        <f>D7-C7</f>
        <v>-2000</v>
      </c>
      <c r="F7" s="39" t="s">
        <v>8</v>
      </c>
    </row>
    <row r="8" spans="1:6" s="5" customFormat="1" ht="27.75" customHeight="1">
      <c r="A8" s="10" t="s">
        <v>28</v>
      </c>
      <c r="B8" s="4" t="s">
        <v>2</v>
      </c>
      <c r="C8" s="47">
        <v>1400</v>
      </c>
      <c r="D8" s="23">
        <v>0</v>
      </c>
      <c r="E8" s="23">
        <f>D8-C8</f>
        <v>-1400</v>
      </c>
      <c r="F8" s="61" t="s">
        <v>9</v>
      </c>
    </row>
    <row r="9" spans="1:6" s="5" customFormat="1" ht="33" customHeight="1">
      <c r="A9" s="10" t="s">
        <v>29</v>
      </c>
      <c r="B9" s="4" t="s">
        <v>3</v>
      </c>
      <c r="C9" s="47">
        <v>3200</v>
      </c>
      <c r="D9" s="23">
        <v>0</v>
      </c>
      <c r="E9" s="23">
        <f>D9-C9</f>
        <v>-3200</v>
      </c>
      <c r="F9" s="61" t="s">
        <v>9</v>
      </c>
    </row>
    <row r="10" spans="1:6" s="5" customFormat="1" ht="33.75" customHeight="1">
      <c r="A10" s="40" t="s">
        <v>30</v>
      </c>
      <c r="B10" s="12" t="s">
        <v>4</v>
      </c>
      <c r="C10" s="48">
        <v>3000</v>
      </c>
      <c r="D10" s="24">
        <v>0</v>
      </c>
      <c r="E10" s="24">
        <f>D10-C10</f>
        <v>-3000</v>
      </c>
      <c r="F10" s="62" t="s">
        <v>9</v>
      </c>
    </row>
    <row r="11" spans="1:6" s="1" customFormat="1" ht="26.25" customHeight="1" thickBot="1">
      <c r="A11" s="41" t="s">
        <v>20</v>
      </c>
      <c r="B11" s="42"/>
      <c r="C11" s="49">
        <f>SUM(C7:C10)</f>
        <v>9600</v>
      </c>
      <c r="D11" s="49">
        <f>SUM(D7:D10)</f>
        <v>0</v>
      </c>
      <c r="E11" s="43">
        <f>SUM(E7:E10)</f>
        <v>-9600</v>
      </c>
      <c r="F11" s="44"/>
    </row>
    <row r="12" spans="1:5" ht="34.5" customHeight="1" thickBot="1">
      <c r="A12" s="2" t="s">
        <v>11</v>
      </c>
      <c r="D12" s="25"/>
      <c r="E12" s="25"/>
    </row>
    <row r="13" spans="1:6" s="1" customFormat="1" ht="45.75" customHeight="1" thickBot="1">
      <c r="A13" s="13" t="s">
        <v>0</v>
      </c>
      <c r="B13" s="14" t="s">
        <v>15</v>
      </c>
      <c r="C13" s="15" t="s">
        <v>16</v>
      </c>
      <c r="D13" s="26" t="s">
        <v>17</v>
      </c>
      <c r="E13" s="28" t="s">
        <v>18</v>
      </c>
      <c r="F13" s="16" t="s">
        <v>10</v>
      </c>
    </row>
    <row r="14" spans="1:6" s="5" customFormat="1" ht="27" customHeight="1">
      <c r="A14" s="50" t="s">
        <v>25</v>
      </c>
      <c r="B14" s="30" t="s">
        <v>12</v>
      </c>
      <c r="C14" s="51">
        <v>0</v>
      </c>
      <c r="D14" s="31">
        <v>180000</v>
      </c>
      <c r="E14" s="31">
        <f>D14-C14</f>
        <v>180000</v>
      </c>
      <c r="F14" s="52"/>
    </row>
    <row r="15" spans="1:6" ht="27" customHeight="1">
      <c r="A15" s="53" t="s">
        <v>21</v>
      </c>
      <c r="B15" s="4" t="s">
        <v>22</v>
      </c>
      <c r="C15" s="17">
        <v>0</v>
      </c>
      <c r="D15" s="23">
        <v>69300</v>
      </c>
      <c r="E15" s="23">
        <f>D15-C15</f>
        <v>69300</v>
      </c>
      <c r="F15" s="54"/>
    </row>
    <row r="16" spans="1:6" ht="26.25" customHeight="1">
      <c r="A16" s="53" t="s">
        <v>24</v>
      </c>
      <c r="B16" s="4" t="s">
        <v>23</v>
      </c>
      <c r="C16" s="23">
        <v>2780800</v>
      </c>
      <c r="D16" s="23">
        <v>2871900</v>
      </c>
      <c r="E16" s="23">
        <f>D16-C16</f>
        <v>91100</v>
      </c>
      <c r="F16" s="55"/>
    </row>
    <row r="17" spans="1:6" s="1" customFormat="1" ht="27.75" customHeight="1" thickBot="1">
      <c r="A17" s="56" t="s">
        <v>19</v>
      </c>
      <c r="B17" s="34"/>
      <c r="C17" s="46">
        <f>SUM(C14:C16)</f>
        <v>2780800</v>
      </c>
      <c r="D17" s="35">
        <f>SUM(D14:D16)</f>
        <v>3121200</v>
      </c>
      <c r="E17" s="35">
        <f>SUM(E14:E16)</f>
        <v>340400</v>
      </c>
      <c r="F17" s="36"/>
    </row>
    <row r="18" ht="6.75" customHeight="1" thickBot="1">
      <c r="A18" s="57"/>
    </row>
    <row r="19" spans="1:6" ht="23.25" customHeight="1">
      <c r="A19" s="50" t="s">
        <v>26</v>
      </c>
      <c r="B19" s="30" t="s">
        <v>5</v>
      </c>
      <c r="C19" s="31">
        <v>20000</v>
      </c>
      <c r="D19" s="31">
        <v>200000</v>
      </c>
      <c r="E19" s="31">
        <f>D19-C19</f>
        <v>180000</v>
      </c>
      <c r="F19" s="58"/>
    </row>
    <row r="20" spans="1:6" ht="22.5" customHeight="1">
      <c r="A20" s="53" t="s">
        <v>32</v>
      </c>
      <c r="B20" s="4" t="s">
        <v>31</v>
      </c>
      <c r="C20" s="23">
        <v>0</v>
      </c>
      <c r="D20" s="23">
        <v>15000</v>
      </c>
      <c r="E20" s="23">
        <f>D20-C20</f>
        <v>15000</v>
      </c>
      <c r="F20" s="54"/>
    </row>
    <row r="21" spans="1:6" ht="23.25" customHeight="1">
      <c r="A21" s="53" t="s">
        <v>34</v>
      </c>
      <c r="B21" s="4" t="s">
        <v>33</v>
      </c>
      <c r="C21" s="23">
        <v>0</v>
      </c>
      <c r="D21" s="23">
        <v>25000</v>
      </c>
      <c r="E21" s="23">
        <f>D21-C21</f>
        <v>25000</v>
      </c>
      <c r="F21" s="54"/>
    </row>
    <row r="22" spans="1:6" ht="24.75" customHeight="1">
      <c r="A22" s="53" t="s">
        <v>36</v>
      </c>
      <c r="B22" s="4" t="s">
        <v>35</v>
      </c>
      <c r="C22" s="23">
        <v>0</v>
      </c>
      <c r="D22" s="23">
        <v>130000</v>
      </c>
      <c r="E22" s="23">
        <f>D22-C22</f>
        <v>130000</v>
      </c>
      <c r="F22" s="54"/>
    </row>
    <row r="23" spans="1:6" ht="24.75" customHeight="1">
      <c r="A23" s="59" t="s">
        <v>37</v>
      </c>
      <c r="B23" s="4" t="s">
        <v>38</v>
      </c>
      <c r="C23" s="23">
        <v>1948500</v>
      </c>
      <c r="D23" s="23">
        <v>1938900</v>
      </c>
      <c r="E23" s="23">
        <f>D23-C23</f>
        <v>-9600</v>
      </c>
      <c r="F23" s="54"/>
    </row>
    <row r="24" spans="1:6" ht="21.75" customHeight="1" thickBot="1">
      <c r="A24" s="41" t="s">
        <v>20</v>
      </c>
      <c r="B24" s="11"/>
      <c r="C24" s="35">
        <f>SUM(C19:C23)</f>
        <v>1968500</v>
      </c>
      <c r="D24" s="35">
        <f>SUM(D19:D23)</f>
        <v>2308900</v>
      </c>
      <c r="E24" s="35">
        <f>SUM(E19:E23)</f>
        <v>340400</v>
      </c>
      <c r="F24" s="60"/>
    </row>
  </sheetData>
  <printOptions/>
  <pageMargins left="0.6" right="0.2" top="0.47" bottom="0.5" header="0.28" footer="0.3"/>
  <pageSetup horizontalDpi="600" verticalDpi="600" orientation="landscape" paperSize="9" scale="80" r:id="rId1"/>
  <headerFooter alignWithMargins="0">
    <oddHeader>&amp;RAnlage zum Vorbericht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Genthin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Cornelia.Schroeder</dc:creator>
  <cp:keywords/>
  <dc:description/>
  <cp:lastModifiedBy>Dietlind.Wesche</cp:lastModifiedBy>
  <cp:lastPrinted>2009-10-26T13:25:42Z</cp:lastPrinted>
  <dcterms:created xsi:type="dcterms:W3CDTF">2009-08-03T08:07:35Z</dcterms:created>
  <dcterms:modified xsi:type="dcterms:W3CDTF">2009-12-08T10:14:58Z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Only">
    <vt:lpwstr>True</vt:lpwstr>
  </property>
</Properties>
</file>